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Holaway Front Lot &amp; Bus Loop/AW Rear Bus Loop/"/>
    </mc:Choice>
  </mc:AlternateContent>
  <xr:revisionPtr revIDLastSave="0" documentId="8_{D4B6AB1B-E0C1-434E-869F-AA1D472B251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4" i="1" l="1"/>
  <c r="D194" i="1"/>
  <c r="D197" i="1"/>
  <c r="E23" i="1"/>
  <c r="E194" i="1"/>
  <c r="E187" i="1"/>
  <c r="E188" i="1"/>
  <c r="E19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<sst xmlns="http://schemas.openxmlformats.org/spreadsheetml/2006/main" count="403" uniqueCount="390">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</sst>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21" zoomScale="124" zoomScaleNormal="124" zoomScaleSheetLayoutView="124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f>500+1984.5+47.96+180+47.67</f>
        <v>2760.13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2760.13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599.41+850.5</f>
        <v>1449.9099999999999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419.59+182.25</f>
        <v>601.83999999999992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2051.75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389.62+196.3+509.5+1078.75+906.15+1078.75+100+1725</f>
        <v>5984.07</v>
      </c>
      <c r="E194" s="135">
        <f>1331.2+100+389.62+377.5+509.5+2080+1747.2</f>
        <v>6535.0199999999995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90+128.8+18.68+36</f>
        <v>273.48</v>
      </c>
      <c r="E197" s="135">
        <f>90+78.2+31.45+96.2+18.68+72+29.45</f>
        <v>415.97999999999996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6257.5499999999993</v>
      </c>
      <c r="E203" s="93">
        <f>SUM(E192:E202)</f>
        <v>6950.9999999999991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6257.5499999999993</v>
      </c>
      <c r="E212" s="41">
        <f>SUM(E20,E25,E33,E41,E48,E55,E71,E83,E98,E113,E127,E135,E141,E146,E149,E157,E165,E168,E174,E180,E185,E190,E203,E211)</f>
        <v>11762.88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625.76</f>
        <v>625.76</v>
      </c>
      <c r="E214" s="163">
        <v>1176.29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625.76</v>
      </c>
      <c r="E221" s="27">
        <f>SUM(E213:E220)</f>
        <v>1176.29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6883.3099999999995</v>
      </c>
      <c r="E222" s="240">
        <f>E212+E221</f>
        <v>12939.169999999998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19822.479999999996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12939.169999999998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2025-05-14T19:02:36Z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